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.Saechao\OneDrive - California State Parks\Documents\Grants\Final Award\"/>
    </mc:Choice>
  </mc:AlternateContent>
  <xr:revisionPtr revIDLastSave="0" documentId="13_ncr:1_{15E2624A-DFBA-4530-9ED8-E812476DAE5A}" xr6:coauthVersionLast="47" xr6:coauthVersionMax="47" xr10:uidLastSave="{00000000-0000-0000-0000-000000000000}"/>
  <bookViews>
    <workbookView xWindow="-25785" yWindow="2430" windowWidth="20205" windowHeight="11835" xr2:uid="{38E85E7F-78E5-4C5C-92DB-F798A83F6868}"/>
  </bookViews>
  <sheets>
    <sheet name="Development" sheetId="1" r:id="rId1"/>
  </sheets>
  <definedNames>
    <definedName name="_xlnm.Print_Titles" localSheetId="0">Development!$1:$1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H4" i="1"/>
  <c r="H8" i="1" s="1"/>
  <c r="H9" i="1" s="1"/>
  <c r="H3" i="1"/>
</calcChain>
</file>

<file path=xl/sharedStrings.xml><?xml version="1.0" encoding="utf-8"?>
<sst xmlns="http://schemas.openxmlformats.org/spreadsheetml/2006/main" count="25" uniqueCount="23">
  <si>
    <t>TOTALS</t>
  </si>
  <si>
    <t>Project Approval Subject to Completion of the CEQA Process</t>
  </si>
  <si>
    <t>Development</t>
  </si>
  <si>
    <t>USFS - Tahoe National Forest</t>
  </si>
  <si>
    <t>Balance</t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</si>
  <si>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</si>
  <si>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</si>
  <si>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</si>
  <si>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</si>
  <si>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</si>
  <si>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</si>
  <si>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</si>
  <si>
    <t>Development EZ Connectivity Trails Phase 1</t>
  </si>
  <si>
    <t>G21-02-20-D01</t>
  </si>
  <si>
    <t>Plumas County</t>
  </si>
  <si>
    <t>G21-03-84-D01</t>
  </si>
  <si>
    <t>Development YR Yuba Enhancement Trails Phase 1</t>
  </si>
  <si>
    <t>G21-02-20-D02</t>
  </si>
  <si>
    <t>USFS - Sierra National Forest</t>
  </si>
  <si>
    <t>Development- Kamook Staging Area</t>
  </si>
  <si>
    <t>G21-02-17-D01</t>
  </si>
  <si>
    <t>Development Cabin Creek OHV/OSV Trailhead     </t>
  </si>
  <si>
    <t>G21-02-20-D03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</si>
</sst>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4" fontId="5" fillId="0" borderId="1" xfId="1" applyNumberFormat="1" applyFont="1" applyFill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164" fontId="5" fillId="2" borderId="1" xfId="1" applyNumberFormat="1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2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164" fontId="2" fillId="0" borderId="0" xfId="0" applyNumberFormat="1" applyFont="1"/>
    <xf numFmtId="0" fontId="10" fillId="3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 wrapText="1"/>
    </xf>
    <xf numFmtId="2" fontId="5" fillId="0" borderId="3" xfId="0" applyNumberFormat="1" applyFont="1" applyBorder="1" applyAlignment="1">
      <alignment horizontal="center" vertical="top"/>
    </xf>
    <xf numFmtId="164" fontId="5" fillId="0" borderId="3" xfId="0" applyNumberFormat="1" applyFont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vertical="top"/>
    </xf>
    <xf numFmtId="164" fontId="4" fillId="2" borderId="2" xfId="1" applyNumberFormat="1" applyFont="1" applyFill="1" applyBorder="1" applyAlignment="1">
      <alignment vertical="top"/>
    </xf>
    <xf numFmtId="164" fontId="9" fillId="0" borderId="1" xfId="1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8FF28-0CEF-47E8-8625-DB8BDA32B339}">
  <dimension ref="A1:H17"/>
  <sheetViews>
    <sheetView tabSelected="1" view="pageLayout" zoomScale="130" zoomScaleNormal="100" zoomScalePageLayoutView="130" workbookViewId="0">
      <selection activeCell="F2" sqref="F2"/>
    </sheetView>
  </sheetViews>
  <sheetFormatPr defaultColWidth="2.85546875" defaultRowHeight="11.25" x14ac:dyDescent="0.2"/>
  <cols>
    <col min="1" max="1" width="4.42578125" style="3" customWidth="1"/>
    <col min="2" max="2" width="23.42578125" style="1" customWidth="1"/>
    <col min="3" max="3" width="29.140625" style="1" customWidth="1"/>
    <col min="4" max="4" width="15.42578125" style="1" customWidth="1"/>
    <col min="5" max="5" width="7.85546875" style="2" customWidth="1"/>
    <col min="6" max="6" width="10.85546875" style="2" customWidth="1"/>
    <col min="7" max="8" width="13.5703125" style="2" customWidth="1"/>
    <col min="9" max="16384" width="2.85546875" style="1"/>
  </cols>
  <sheetData>
    <row r="1" spans="1:8" ht="33.75" x14ac:dyDescent="0.2">
      <c r="A1" s="18" t="s">
        <v>11</v>
      </c>
      <c r="B1" s="18" t="s">
        <v>10</v>
      </c>
      <c r="C1" s="18" t="s">
        <v>9</v>
      </c>
      <c r="D1" s="18" t="s">
        <v>8</v>
      </c>
      <c r="E1" s="18" t="s">
        <v>7</v>
      </c>
      <c r="F1" s="18" t="s">
        <v>6</v>
      </c>
      <c r="G1" s="18" t="s">
        <v>5</v>
      </c>
      <c r="H1" s="18" t="s">
        <v>4</v>
      </c>
    </row>
    <row r="2" spans="1:8" x14ac:dyDescent="0.2">
      <c r="F2" s="17"/>
      <c r="G2" s="17"/>
      <c r="H2" s="33">
        <v>1500000</v>
      </c>
    </row>
    <row r="3" spans="1:8" ht="22.5" x14ac:dyDescent="0.2">
      <c r="A3" s="8">
        <v>1</v>
      </c>
      <c r="B3" s="9" t="s">
        <v>3</v>
      </c>
      <c r="C3" s="9" t="s">
        <v>16</v>
      </c>
      <c r="D3" s="8" t="s">
        <v>17</v>
      </c>
      <c r="E3" s="7">
        <v>61.86</v>
      </c>
      <c r="F3" s="6">
        <v>68795</v>
      </c>
      <c r="G3" s="5">
        <v>68795</v>
      </c>
      <c r="H3" s="5">
        <f>SUM(H2-G3)</f>
        <v>1431205</v>
      </c>
    </row>
    <row r="4" spans="1:8" x14ac:dyDescent="0.2">
      <c r="A4" s="15">
        <v>2</v>
      </c>
      <c r="B4" s="16" t="s">
        <v>18</v>
      </c>
      <c r="C4" s="16" t="s">
        <v>19</v>
      </c>
      <c r="D4" s="15" t="s">
        <v>20</v>
      </c>
      <c r="E4" s="14">
        <v>58.9</v>
      </c>
      <c r="F4" s="12">
        <v>85304</v>
      </c>
      <c r="G4" s="12">
        <v>84604</v>
      </c>
      <c r="H4" s="12">
        <f t="shared" ref="H4" si="0">SUM(H3-G4)</f>
        <v>1346601</v>
      </c>
    </row>
    <row r="6" spans="1:8" ht="12.75" x14ac:dyDescent="0.2">
      <c r="A6" s="11"/>
      <c r="B6" s="10"/>
      <c r="C6" s="19"/>
      <c r="D6" s="19"/>
      <c r="E6" s="19"/>
      <c r="F6" s="19"/>
      <c r="G6" s="19"/>
      <c r="H6" s="19"/>
    </row>
    <row r="7" spans="1:8" ht="15" customHeight="1" x14ac:dyDescent="0.2">
      <c r="A7" s="34"/>
      <c r="B7" s="34"/>
      <c r="C7" s="35"/>
      <c r="D7" s="35" t="s">
        <v>1</v>
      </c>
      <c r="E7" s="34"/>
      <c r="F7" s="34"/>
      <c r="G7" s="34"/>
      <c r="H7" s="34"/>
    </row>
    <row r="8" spans="1:8" ht="15" customHeight="1" x14ac:dyDescent="0.2">
      <c r="A8" s="36">
        <v>3</v>
      </c>
      <c r="B8" s="37" t="s">
        <v>3</v>
      </c>
      <c r="C8" s="37" t="s">
        <v>21</v>
      </c>
      <c r="D8" s="36" t="s">
        <v>22</v>
      </c>
      <c r="E8" s="38">
        <v>51.7</v>
      </c>
      <c r="F8" s="39">
        <v>365031</v>
      </c>
      <c r="G8" s="5">
        <v>365031</v>
      </c>
      <c r="H8" s="5">
        <f>SUM(H4-G8)</f>
        <v>981570</v>
      </c>
    </row>
    <row r="9" spans="1:8" ht="22.5" x14ac:dyDescent="0.2">
      <c r="A9" s="15">
        <v>4</v>
      </c>
      <c r="B9" s="16" t="s">
        <v>3</v>
      </c>
      <c r="C9" s="16" t="s">
        <v>12</v>
      </c>
      <c r="D9" s="15" t="s">
        <v>13</v>
      </c>
      <c r="E9" s="14">
        <v>58.48</v>
      </c>
      <c r="F9" s="13">
        <v>491233</v>
      </c>
      <c r="G9" s="12">
        <v>491233</v>
      </c>
      <c r="H9" s="12">
        <f>SUM(H8-G9)</f>
        <v>490337</v>
      </c>
    </row>
    <row r="10" spans="1:8" ht="12" thickBot="1" x14ac:dyDescent="0.25">
      <c r="A10" s="21">
        <v>5</v>
      </c>
      <c r="B10" s="22" t="s">
        <v>14</v>
      </c>
      <c r="C10" s="22" t="s">
        <v>2</v>
      </c>
      <c r="D10" s="21" t="s">
        <v>15</v>
      </c>
      <c r="E10" s="23">
        <v>51.7</v>
      </c>
      <c r="F10" s="24">
        <v>980800</v>
      </c>
      <c r="G10" s="25">
        <v>490337</v>
      </c>
      <c r="H10" s="25">
        <v>0</v>
      </c>
    </row>
    <row r="11" spans="1:8" x14ac:dyDescent="0.2">
      <c r="A11" s="26"/>
      <c r="B11" s="27"/>
      <c r="C11" s="28" t="s">
        <v>0</v>
      </c>
      <c r="D11" s="29"/>
      <c r="E11" s="30"/>
      <c r="F11" s="31">
        <f>SUM(F3:F8:F9:F10)</f>
        <v>1991163</v>
      </c>
      <c r="G11" s="31">
        <f>SUM(G3:G8:G9:G10)</f>
        <v>1500000</v>
      </c>
      <c r="H11" s="32">
        <f>SUM(H10)</f>
        <v>0</v>
      </c>
    </row>
    <row r="13" spans="1:8" ht="15" x14ac:dyDescent="0.25">
      <c r="C13" s="4"/>
    </row>
    <row r="17" spans="2:2" x14ac:dyDescent="0.2">
      <c r="B17" s="20"/>
    </row>
  </sheetData>
  <sheetProtection algorithmName="SHA-512" hashValue="Y4y2NRrDLhHZ+snGPMMuOoMXXICyNSNWSsCyVBLQNEzyGhiuXoZYB/7o0N73nLTV/AJJSwZaVDjA/ldaB9yKrw==" saltValue="mWxngRb7/agFixg0OIwoVg==" spinCount="100000" sheet="1" objects="1" scenarios="1"/>
  <printOptions horizontalCentered="1"/>
  <pageMargins left="0.25" right="0.25" top="1" bottom="1" header="0.25" footer="0.5"/>
  <pageSetup scale="90" orientation="landscape" r:id="rId1"/>
  <headerFooter>
    <oddHeader>&amp;C&amp;"Arial,Bold"&amp;10Final Awards
2021 Grants and Cooperative Agreements
Development Projects
&amp;8&amp;KFF0000Revised 10/28/2021</oddHeader>
    <oddFooter>&amp;C&amp;"Arial,Regular"&amp;10Page &amp;P of &amp;N&amp;RRevised Date: 10/28/2022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Development</vt:lpstr>
      <vt:lpstr>Development!Print_Titles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Saechao, Nancy@Parks</cp:lastModifiedBy>
  <cp:lastPrinted>2021-10-28T21:29:35Z</cp:lastPrinted>
  <dcterms:created xsi:type="dcterms:W3CDTF">2020-09-23T21:37:51Z</dcterms:created>
  <dcterms:modified xsi:type="dcterms:W3CDTF">2021-10-29T20:55:04Z</dcterms:modified>
</cp:coreProperties>
</file>